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filterPrivacy="1" defaultThemeVersion="124226"/>
  <xr:revisionPtr revIDLastSave="0" documentId="13_ncr:1_{A86547EF-685B-409E-BEFB-6DE29FDB9189}" xr6:coauthVersionLast="47" xr6:coauthVersionMax="47" xr10:uidLastSave="{00000000-0000-0000-0000-000000000000}"/>
  <bookViews>
    <workbookView xWindow="-25035" yWindow="195" windowWidth="22005" windowHeight="15585" xr2:uid="{00000000-000D-0000-FFFF-FFFF00000000}"/>
  </bookViews>
  <sheets>
    <sheet name="Q 1 2 4 Lot areas" sheetId="5" r:id="rId1"/>
    <sheet name="Q3 PO" sheetId="3" r:id="rId2"/>
    <sheet name="Q5 Road half angle" sheetId="1" r:id="rId3"/>
    <sheet name="Q6 Road" sheetId="2" r:id="rId4"/>
    <sheet name="Q7 8" sheetId="7" r:id="rId5"/>
    <sheet name="Q9 UNSW area" sheetId="6" r:id="rId6"/>
    <sheet name="Q12" sheetId="8" r:id="rId7"/>
    <sheet name="Q15, 16" sheetId="9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7" i="3" l="1"/>
  <c r="C3" i="3"/>
  <c r="B4" i="2"/>
</calcChain>
</file>

<file path=xl/sharedStrings.xml><?xml version="1.0" encoding="utf-8"?>
<sst xmlns="http://schemas.openxmlformats.org/spreadsheetml/2006/main" count="118" uniqueCount="70">
  <si>
    <t>part A equal road widths</t>
  </si>
  <si>
    <t>Data</t>
  </si>
  <si>
    <t xml:space="preserve">DA </t>
  </si>
  <si>
    <t>AB</t>
  </si>
  <si>
    <t>BC</t>
  </si>
  <si>
    <t>CF</t>
  </si>
  <si>
    <t>d</t>
  </si>
  <si>
    <t>m</t>
  </si>
  <si>
    <t>dist</t>
  </si>
  <si>
    <t>part B unequal road widths</t>
  </si>
  <si>
    <t>DE</t>
  </si>
  <si>
    <t>D</t>
  </si>
  <si>
    <t>E</t>
  </si>
  <si>
    <t>A</t>
  </si>
  <si>
    <t>B</t>
  </si>
  <si>
    <t>C</t>
  </si>
  <si>
    <t>F</t>
  </si>
  <si>
    <t>AB = DG =</t>
  </si>
  <si>
    <t>GC =</t>
  </si>
  <si>
    <t>Many right angle triangles, many 90 deg corners</t>
  </si>
  <si>
    <t>DC</t>
  </si>
  <si>
    <t>W</t>
  </si>
  <si>
    <t>DH</t>
  </si>
  <si>
    <t>OLD</t>
  </si>
  <si>
    <t>NEW</t>
  </si>
  <si>
    <t>line</t>
  </si>
  <si>
    <t>brg</t>
  </si>
  <si>
    <t>AG</t>
  </si>
  <si>
    <t>GF</t>
  </si>
  <si>
    <t>CD</t>
  </si>
  <si>
    <t>FE</t>
  </si>
  <si>
    <t>s</t>
  </si>
  <si>
    <t>G</t>
  </si>
  <si>
    <t>Bearing</t>
  </si>
  <si>
    <t>Traverse</t>
  </si>
  <si>
    <t>Point</t>
  </si>
  <si>
    <t>Distance</t>
  </si>
  <si>
    <t>links =</t>
  </si>
  <si>
    <t>metres</t>
  </si>
  <si>
    <t>dist links</t>
  </si>
  <si>
    <t>dist m</t>
  </si>
  <si>
    <t>Corner</t>
  </si>
  <si>
    <t>Easting (m)</t>
  </si>
  <si>
    <t>Northing (m)</t>
  </si>
  <si>
    <t>H</t>
  </si>
  <si>
    <t>I</t>
  </si>
  <si>
    <t>SF</t>
  </si>
  <si>
    <t>PO tut question</t>
  </si>
  <si>
    <t>Question 4: Missing Chord</t>
  </si>
  <si>
    <t>Question 2 Area from DP</t>
  </si>
  <si>
    <t>swing</t>
  </si>
  <si>
    <t>scale</t>
  </si>
  <si>
    <t>desc</t>
  </si>
  <si>
    <t>N</t>
  </si>
  <si>
    <t>DHW NW</t>
  </si>
  <si>
    <t>MGA coordinates</t>
  </si>
  <si>
    <t>Q3</t>
  </si>
  <si>
    <t>Q1</t>
  </si>
  <si>
    <t>Pt</t>
  </si>
  <si>
    <t>Q7</t>
  </si>
  <si>
    <t>Q8</t>
  </si>
  <si>
    <t>Mark</t>
  </si>
  <si>
    <t>Easting</t>
  </si>
  <si>
    <t>Northing</t>
  </si>
  <si>
    <t>Q15</t>
  </si>
  <si>
    <t>X</t>
  </si>
  <si>
    <t>Y</t>
  </si>
  <si>
    <t>Q16</t>
  </si>
  <si>
    <t>RMCB X</t>
  </si>
  <si>
    <t>RMCB 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</si>
</sst>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"/>
    <numFmt numFmtId="166" formatCode="0.0000"/>
    <numFmt numFmtId="169" formatCode="00"/>
  </numFmts>
  <fonts count="14" x14ac:knownFonts="1">
    <font>
      <sz val="11"/>
      <color theme="1"/>
      <name val="Calibri"/>
      <family val="2"/>
      <scheme val="minor"/>
    </font>
    <font>
      <b/>
      <sz val="16"/>
      <name val="Arial"/>
      <family val="2"/>
    </font>
    <font>
      <sz val="10"/>
      <name val="Arial"/>
      <family val="2"/>
    </font>
    <font>
      <sz val="16"/>
      <name val="Arial"/>
      <family val="2"/>
    </font>
    <font>
      <b/>
      <sz val="10"/>
      <name val="Arial"/>
      <family val="2"/>
    </font>
    <font>
      <sz val="12"/>
      <name val="Times New Roman"/>
      <family val="1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8"/>
      <color theme="1"/>
      <name val="Courier New"/>
      <family val="3"/>
    </font>
    <font>
      <sz val="8.5"/>
      <color theme="1"/>
      <name val="Courier New"/>
      <family val="3"/>
    </font>
    <font>
      <sz val="10.5"/>
      <color theme="1"/>
      <name val="Courier New"/>
      <family val="3"/>
    </font>
    <font>
      <sz val="9.5"/>
      <color theme="1"/>
      <name val="Courier New"/>
      <family val="3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41">
    <xf numFmtId="0" fontId="0" fillId="0" borderId="0" xfId="0"/>
    <xf numFmtId="164" fontId="0" fillId="0" borderId="0" xfId="0" applyNumberFormat="1"/>
    <xf numFmtId="2" fontId="0" fillId="0" borderId="0" xfId="0" applyNumberFormat="1"/>
    <xf numFmtId="0" fontId="7" fillId="0" borderId="0" xfId="0" applyFont="1"/>
    <xf numFmtId="0" fontId="0" fillId="0" borderId="0" xfId="0" applyAlignment="1">
      <alignment horizontal="right"/>
    </xf>
    <xf numFmtId="165" fontId="0" fillId="0" borderId="0" xfId="0" applyNumberFormat="1"/>
    <xf numFmtId="0" fontId="0" fillId="0" borderId="0" xfId="0" applyAlignment="1">
      <alignment horizontal="center"/>
    </xf>
    <xf numFmtId="166" fontId="0" fillId="0" borderId="0" xfId="0" applyNumberFormat="1"/>
    <xf numFmtId="0" fontId="0" fillId="2" borderId="0" xfId="0" applyFill="1"/>
    <xf numFmtId="0" fontId="0" fillId="3" borderId="0" xfId="0" applyFill="1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1" applyFont="1" applyAlignment="1">
      <alignment horizontal="center" vertical="top" wrapText="1"/>
    </xf>
    <xf numFmtId="0" fontId="2" fillId="0" borderId="0" xfId="1"/>
    <xf numFmtId="1" fontId="5" fillId="0" borderId="0" xfId="1" applyNumberFormat="1" applyFont="1" applyAlignment="1">
      <alignment horizontal="center" vertical="top" wrapText="1"/>
    </xf>
    <xf numFmtId="0" fontId="6" fillId="0" borderId="0" xfId="0" applyFont="1"/>
    <xf numFmtId="164" fontId="6" fillId="0" borderId="0" xfId="0" applyNumberFormat="1" applyFont="1"/>
    <xf numFmtId="169" fontId="0" fillId="0" borderId="0" xfId="0" applyNumberFormat="1"/>
    <xf numFmtId="0" fontId="9" fillId="0" borderId="0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 indent="3"/>
    </xf>
    <xf numFmtId="0" fontId="12" fillId="0" borderId="0" xfId="0" applyFont="1" applyBorder="1" applyAlignment="1">
      <alignment vertical="center" wrapText="1"/>
    </xf>
    <xf numFmtId="2" fontId="12" fillId="0" borderId="0" xfId="0" applyNumberFormat="1" applyFont="1" applyBorder="1" applyAlignment="1">
      <alignment vertical="center" wrapText="1"/>
    </xf>
    <xf numFmtId="0" fontId="11" fillId="0" borderId="0" xfId="0" applyFont="1" applyBorder="1" applyAlignment="1">
      <alignment horizontal="center" wrapText="1"/>
    </xf>
    <xf numFmtId="0" fontId="12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5" fillId="0" borderId="0" xfId="1" applyFont="1" applyBorder="1" applyAlignment="1">
      <alignment horizontal="center" vertical="top" wrapText="1"/>
    </xf>
    <xf numFmtId="1" fontId="5" fillId="0" borderId="0" xfId="1" applyNumberFormat="1" applyFont="1" applyBorder="1" applyAlignment="1">
      <alignment horizontal="center" vertical="top" wrapText="1"/>
    </xf>
    <xf numFmtId="0" fontId="6" fillId="0" borderId="0" xfId="0" applyFont="1" applyBorder="1" applyAlignment="1">
      <alignment vertical="center" wrapText="1"/>
    </xf>
    <xf numFmtId="164" fontId="6" fillId="0" borderId="0" xfId="0" applyNumberFormat="1" applyFont="1" applyBorder="1" applyAlignment="1">
      <alignment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top"/>
    </xf>
    <xf numFmtId="0" fontId="13" fillId="0" borderId="0" xfId="0" applyFont="1" applyBorder="1" applyAlignment="1">
      <alignment horizontal="right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right" vertical="center"/>
    </xf>
    <xf numFmtId="0" fontId="13" fillId="0" borderId="0" xfId="0" applyFont="1" applyBorder="1" applyAlignment="1">
      <alignment horizontal="center" vertical="center"/>
    </xf>
    <xf numFmtId="164" fontId="13" fillId="0" borderId="0" xfId="0" applyNumberFormat="1" applyFont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133350</xdr:colOff>
      <xdr:row>2</xdr:row>
      <xdr:rowOff>0</xdr:rowOff>
    </xdr:from>
    <xdr:to>
      <xdr:col>17</xdr:col>
      <xdr:colOff>66675</xdr:colOff>
      <xdr:row>20</xdr:row>
      <xdr:rowOff>123825</xdr:rowOff>
    </xdr:to>
    <xdr:pic>
      <xdr:nvPicPr>
        <xdr:cNvPr id="2093" name="Picture 1">
          <a:extLst>
            <a:ext uri="{FF2B5EF4-FFF2-40B4-BE49-F238E27FC236}">
              <a16:creationId xmlns:a16="http://schemas.microsoft.com/office/drawing/2014/main" id="{00000000-0008-0000-03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0550" y="381000"/>
          <a:ext cx="6029325" cy="3552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352425</xdr:colOff>
      <xdr:row>6</xdr:row>
      <xdr:rowOff>19050</xdr:rowOff>
    </xdr:from>
    <xdr:to>
      <xdr:col>14</xdr:col>
      <xdr:colOff>247650</xdr:colOff>
      <xdr:row>6</xdr:row>
      <xdr:rowOff>76200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CxnSpPr/>
      </xdr:nvCxnSpPr>
      <xdr:spPr>
        <a:xfrm>
          <a:off x="5838825" y="971550"/>
          <a:ext cx="2943225" cy="571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361950</xdr:colOff>
      <xdr:row>6</xdr:row>
      <xdr:rowOff>19050</xdr:rowOff>
    </xdr:from>
    <xdr:to>
      <xdr:col>14</xdr:col>
      <xdr:colOff>209550</xdr:colOff>
      <xdr:row>15</xdr:row>
      <xdr:rowOff>19050</xdr:rowOff>
    </xdr:to>
    <xdr:cxnSp macro="">
      <xdr:nvCxnSpPr>
        <xdr:cNvPr id="6" name="Straight Connector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CxnSpPr/>
      </xdr:nvCxnSpPr>
      <xdr:spPr>
        <a:xfrm>
          <a:off x="5848350" y="971550"/>
          <a:ext cx="2895600" cy="1714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361950</xdr:colOff>
      <xdr:row>4</xdr:row>
      <xdr:rowOff>142875</xdr:rowOff>
    </xdr:from>
    <xdr:to>
      <xdr:col>9</xdr:col>
      <xdr:colOff>571500</xdr:colOff>
      <xdr:row>6</xdr:row>
      <xdr:rowOff>9525</xdr:rowOff>
    </xdr:to>
    <xdr:cxnSp macro="">
      <xdr:nvCxnSpPr>
        <xdr:cNvPr id="8" name="Straight Connector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CxnSpPr/>
      </xdr:nvCxnSpPr>
      <xdr:spPr>
        <a:xfrm rot="5400000" flipH="1" flipV="1">
          <a:off x="5829300" y="733425"/>
          <a:ext cx="247650" cy="209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361950</xdr:colOff>
      <xdr:row>4</xdr:row>
      <xdr:rowOff>47625</xdr:rowOff>
    </xdr:from>
    <xdr:to>
      <xdr:col>9</xdr:col>
      <xdr:colOff>457200</xdr:colOff>
      <xdr:row>6</xdr:row>
      <xdr:rowOff>9525</xdr:rowOff>
    </xdr:to>
    <xdr:cxnSp macro="">
      <xdr:nvCxnSpPr>
        <xdr:cNvPr id="10" name="Straight Connector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CxnSpPr/>
      </xdr:nvCxnSpPr>
      <xdr:spPr>
        <a:xfrm rot="5400000" flipH="1" flipV="1">
          <a:off x="5724525" y="742950"/>
          <a:ext cx="342900" cy="95250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14</xdr:col>
      <xdr:colOff>57150</xdr:colOff>
      <xdr:row>15</xdr:row>
      <xdr:rowOff>9525</xdr:rowOff>
    </xdr:from>
    <xdr:to>
      <xdr:col>14</xdr:col>
      <xdr:colOff>190500</xdr:colOff>
      <xdr:row>16</xdr:row>
      <xdr:rowOff>142875</xdr:rowOff>
    </xdr:to>
    <xdr:cxnSp macro="">
      <xdr:nvCxnSpPr>
        <xdr:cNvPr id="12" name="Straight Connector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CxnSpPr/>
      </xdr:nvCxnSpPr>
      <xdr:spPr>
        <a:xfrm rot="5400000" flipH="1" flipV="1">
          <a:off x="8496300" y="2771775"/>
          <a:ext cx="323850" cy="133350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552449</xdr:colOff>
      <xdr:row>15</xdr:row>
      <xdr:rowOff>9526</xdr:rowOff>
    </xdr:from>
    <xdr:to>
      <xdr:col>14</xdr:col>
      <xdr:colOff>180974</xdr:colOff>
      <xdr:row>16</xdr:row>
      <xdr:rowOff>85726</xdr:rowOff>
    </xdr:to>
    <xdr:cxnSp macro="">
      <xdr:nvCxnSpPr>
        <xdr:cNvPr id="14" name="Straight Connector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CxnSpPr/>
      </xdr:nvCxnSpPr>
      <xdr:spPr>
        <a:xfrm rot="5400000" flipH="1" flipV="1">
          <a:off x="8462962" y="2690813"/>
          <a:ext cx="266700" cy="2381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19050</xdr:colOff>
      <xdr:row>5</xdr:row>
      <xdr:rowOff>66675</xdr:rowOff>
    </xdr:from>
    <xdr:to>
      <xdr:col>14</xdr:col>
      <xdr:colOff>400050</xdr:colOff>
      <xdr:row>6</xdr:row>
      <xdr:rowOff>171450</xdr:rowOff>
    </xdr:to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/>
      </xdr:nvSpPr>
      <xdr:spPr>
        <a:xfrm>
          <a:off x="8553450" y="828675"/>
          <a:ext cx="381000" cy="295275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AU" sz="1100"/>
            <a:t>G</a:t>
          </a:r>
        </a:p>
      </xdr:txBody>
    </xdr:sp>
    <xdr:clientData/>
  </xdr:twoCellAnchor>
  <xdr:twoCellAnchor>
    <xdr:from>
      <xdr:col>13</xdr:col>
      <xdr:colOff>295275</xdr:colOff>
      <xdr:row>15</xdr:row>
      <xdr:rowOff>180975</xdr:rowOff>
    </xdr:from>
    <xdr:to>
      <xdr:col>14</xdr:col>
      <xdr:colOff>66675</xdr:colOff>
      <xdr:row>17</xdr:row>
      <xdr:rowOff>95250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>
        <a:xfrm>
          <a:off x="8220075" y="2847975"/>
          <a:ext cx="381000" cy="295275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AU" sz="1100"/>
            <a:t>H</a:t>
          </a:r>
        </a:p>
      </xdr:txBody>
    </xdr:sp>
    <xdr:clientData/>
  </xdr:twoCellAnchor>
  <xdr:twoCellAnchor>
    <xdr:from>
      <xdr:col>9</xdr:col>
      <xdr:colOff>466725</xdr:colOff>
      <xdr:row>4</xdr:row>
      <xdr:rowOff>95250</xdr:rowOff>
    </xdr:from>
    <xdr:to>
      <xdr:col>10</xdr:col>
      <xdr:colOff>238125</xdr:colOff>
      <xdr:row>6</xdr:row>
      <xdr:rowOff>9525</xdr:rowOff>
    </xdr:to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>
          <a:off x="5953125" y="666750"/>
          <a:ext cx="381000" cy="295275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AU" sz="1100"/>
            <a:t>K</a:t>
          </a:r>
        </a:p>
      </xdr:txBody>
    </xdr:sp>
    <xdr:clientData/>
  </xdr:twoCellAnchor>
  <xdr:twoCellAnchor>
    <xdr:from>
      <xdr:col>9</xdr:col>
      <xdr:colOff>342900</xdr:colOff>
      <xdr:row>3</xdr:row>
      <xdr:rowOff>28575</xdr:rowOff>
    </xdr:from>
    <xdr:to>
      <xdr:col>10</xdr:col>
      <xdr:colOff>114300</xdr:colOff>
      <xdr:row>4</xdr:row>
      <xdr:rowOff>133350</xdr:rowOff>
    </xdr:to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 txBox="1"/>
      </xdr:nvSpPr>
      <xdr:spPr>
        <a:xfrm>
          <a:off x="5829300" y="409575"/>
          <a:ext cx="381000" cy="295275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AU" sz="1100"/>
            <a:t>J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7"/>
  <sheetViews>
    <sheetView tabSelected="1" workbookViewId="0">
      <selection activeCell="I25" sqref="I25"/>
    </sheetView>
  </sheetViews>
  <sheetFormatPr defaultRowHeight="15" x14ac:dyDescent="0.25"/>
  <cols>
    <col min="15" max="15" width="10.5703125" bestFit="1" customWidth="1"/>
    <col min="16" max="16" width="11.5703125" bestFit="1" customWidth="1"/>
  </cols>
  <sheetData>
    <row r="1" spans="1:16" x14ac:dyDescent="0.25">
      <c r="A1" s="3" t="s">
        <v>57</v>
      </c>
    </row>
    <row r="2" spans="1:16" x14ac:dyDescent="0.25">
      <c r="B2">
        <v>8</v>
      </c>
      <c r="C2" s="19">
        <v>39</v>
      </c>
      <c r="D2">
        <v>10</v>
      </c>
      <c r="E2">
        <v>24.75</v>
      </c>
    </row>
    <row r="3" spans="1:16" x14ac:dyDescent="0.25">
      <c r="B3">
        <v>99</v>
      </c>
      <c r="C3" s="19">
        <v>8</v>
      </c>
      <c r="D3">
        <v>10</v>
      </c>
      <c r="E3">
        <v>43.74</v>
      </c>
    </row>
    <row r="4" spans="1:16" x14ac:dyDescent="0.25">
      <c r="B4">
        <v>197</v>
      </c>
      <c r="C4" s="19">
        <v>8</v>
      </c>
      <c r="D4">
        <v>10</v>
      </c>
      <c r="E4">
        <v>31.035</v>
      </c>
    </row>
    <row r="5" spans="1:16" x14ac:dyDescent="0.25">
      <c r="B5">
        <v>287</v>
      </c>
      <c r="C5" s="19">
        <v>49</v>
      </c>
      <c r="D5">
        <v>10</v>
      </c>
      <c r="E5">
        <v>39.67</v>
      </c>
    </row>
    <row r="12" spans="1:16" ht="20.25" x14ac:dyDescent="0.3">
      <c r="A12" s="10" t="s">
        <v>49</v>
      </c>
      <c r="H12" s="11"/>
    </row>
    <row r="13" spans="1:16" x14ac:dyDescent="0.25">
      <c r="A13" t="s">
        <v>34</v>
      </c>
      <c r="H13" s="3" t="s">
        <v>55</v>
      </c>
    </row>
    <row r="14" spans="1:16" x14ac:dyDescent="0.25">
      <c r="A14" t="s">
        <v>35</v>
      </c>
      <c r="B14" t="s">
        <v>36</v>
      </c>
      <c r="C14" t="s">
        <v>33</v>
      </c>
      <c r="H14" t="s">
        <v>50</v>
      </c>
      <c r="I14">
        <v>2</v>
      </c>
      <c r="J14">
        <v>10</v>
      </c>
      <c r="K14">
        <v>20</v>
      </c>
    </row>
    <row r="15" spans="1:16" x14ac:dyDescent="0.25">
      <c r="C15" t="s">
        <v>6</v>
      </c>
      <c r="D15" t="s">
        <v>7</v>
      </c>
      <c r="E15" t="s">
        <v>31</v>
      </c>
      <c r="H15" t="s">
        <v>51</v>
      </c>
      <c r="L15">
        <v>1.00014</v>
      </c>
    </row>
    <row r="16" spans="1:16" s="13" customFormat="1" x14ac:dyDescent="0.25">
      <c r="H16" t="s">
        <v>35</v>
      </c>
      <c r="I16" t="s">
        <v>52</v>
      </c>
      <c r="J16"/>
      <c r="K16"/>
      <c r="L16"/>
      <c r="M16"/>
      <c r="N16"/>
      <c r="O16" t="s">
        <v>12</v>
      </c>
      <c r="P16" t="s">
        <v>53</v>
      </c>
    </row>
    <row r="17" spans="2:16" x14ac:dyDescent="0.25">
      <c r="B17">
        <v>20.25</v>
      </c>
      <c r="C17">
        <v>93</v>
      </c>
      <c r="D17">
        <v>40</v>
      </c>
      <c r="E17">
        <v>20</v>
      </c>
      <c r="H17" s="13">
        <v>1</v>
      </c>
      <c r="I17" s="13" t="s">
        <v>54</v>
      </c>
      <c r="J17" s="13">
        <v>183</v>
      </c>
      <c r="K17" s="13">
        <v>40</v>
      </c>
      <c r="L17" s="13">
        <v>20</v>
      </c>
      <c r="M17" s="13">
        <v>4.375</v>
      </c>
      <c r="N17" s="13"/>
      <c r="O17" s="18">
        <v>289571.79700000002</v>
      </c>
      <c r="P17" s="18">
        <v>6146779.7309999997</v>
      </c>
    </row>
    <row r="18" spans="2:16" s="13" customFormat="1" ht="12.75" x14ac:dyDescent="0.2"/>
    <row r="19" spans="2:16" x14ac:dyDescent="0.25">
      <c r="B19">
        <v>51.35</v>
      </c>
      <c r="C19">
        <v>183</v>
      </c>
      <c r="D19">
        <v>40</v>
      </c>
      <c r="E19">
        <v>20</v>
      </c>
    </row>
    <row r="20" spans="2:16" s="13" customFormat="1" ht="12.75" x14ac:dyDescent="0.2"/>
    <row r="21" spans="2:16" x14ac:dyDescent="0.25">
      <c r="B21">
        <v>20.25</v>
      </c>
      <c r="C21">
        <v>273</v>
      </c>
      <c r="D21">
        <v>40</v>
      </c>
      <c r="E21">
        <v>20</v>
      </c>
    </row>
    <row r="22" spans="2:16" s="13" customFormat="1" ht="12.75" x14ac:dyDescent="0.2"/>
    <row r="23" spans="2:16" x14ac:dyDescent="0.25">
      <c r="B23">
        <v>51.35</v>
      </c>
      <c r="C23">
        <v>3</v>
      </c>
      <c r="D23">
        <v>40</v>
      </c>
      <c r="E23">
        <v>20</v>
      </c>
    </row>
    <row r="24" spans="2:16" s="13" customFormat="1" ht="12.75" x14ac:dyDescent="0.2"/>
    <row r="30" spans="2:16" x14ac:dyDescent="0.25">
      <c r="B30" s="13"/>
      <c r="C30" s="13"/>
      <c r="D30" s="13"/>
    </row>
    <row r="33" spans="1:10" ht="20.25" x14ac:dyDescent="0.3">
      <c r="A33" s="10" t="s">
        <v>48</v>
      </c>
    </row>
    <row r="34" spans="1:10" x14ac:dyDescent="0.25">
      <c r="A34" t="s">
        <v>34</v>
      </c>
    </row>
    <row r="35" spans="1:10" x14ac:dyDescent="0.25">
      <c r="A35" t="s">
        <v>35</v>
      </c>
      <c r="B35" t="s">
        <v>36</v>
      </c>
      <c r="C35" t="s">
        <v>33</v>
      </c>
    </row>
    <row r="36" spans="1:10" x14ac:dyDescent="0.25">
      <c r="C36" t="s">
        <v>6</v>
      </c>
      <c r="D36" t="s">
        <v>7</v>
      </c>
      <c r="E36" t="s">
        <v>31</v>
      </c>
    </row>
    <row r="37" spans="1:10" x14ac:dyDescent="0.25">
      <c r="A37" s="13">
        <v>1</v>
      </c>
      <c r="B37" s="13"/>
      <c r="C37" s="13"/>
      <c r="D37" s="13"/>
      <c r="E37" s="13"/>
      <c r="F37" s="13"/>
      <c r="G37" s="13"/>
      <c r="H37" s="13"/>
      <c r="I37" s="13"/>
      <c r="J37" s="13"/>
    </row>
    <row r="38" spans="1:10" x14ac:dyDescent="0.25">
      <c r="B38">
        <v>36.130000000000003</v>
      </c>
      <c r="C38">
        <v>179</v>
      </c>
      <c r="D38">
        <v>11</v>
      </c>
      <c r="E38">
        <v>0</v>
      </c>
    </row>
    <row r="39" spans="1:10" x14ac:dyDescent="0.25">
      <c r="A39" s="13">
        <v>2</v>
      </c>
      <c r="B39" s="13"/>
      <c r="C39" s="13"/>
      <c r="D39" s="13"/>
      <c r="E39" s="13"/>
      <c r="F39" s="13"/>
      <c r="G39" s="13"/>
      <c r="H39" s="13"/>
      <c r="I39" s="13"/>
      <c r="J39" s="13"/>
    </row>
    <row r="40" spans="1:10" x14ac:dyDescent="0.25">
      <c r="B40">
        <v>34.6</v>
      </c>
      <c r="C40">
        <v>60</v>
      </c>
      <c r="D40">
        <v>10</v>
      </c>
      <c r="E40">
        <v>0</v>
      </c>
    </row>
    <row r="41" spans="1:10" x14ac:dyDescent="0.25">
      <c r="A41" s="13">
        <v>3</v>
      </c>
      <c r="B41" s="13"/>
      <c r="C41" s="13"/>
      <c r="D41" s="13"/>
      <c r="E41" s="13"/>
      <c r="F41" s="13"/>
      <c r="G41" s="13"/>
      <c r="H41" s="13"/>
      <c r="I41" s="13"/>
      <c r="J41" s="13"/>
    </row>
    <row r="42" spans="1:10" x14ac:dyDescent="0.25">
      <c r="B42">
        <v>27.22</v>
      </c>
      <c r="C42">
        <v>319</v>
      </c>
      <c r="D42">
        <v>33</v>
      </c>
      <c r="E42">
        <v>0</v>
      </c>
    </row>
    <row r="43" spans="1:10" x14ac:dyDescent="0.25">
      <c r="A43" s="13">
        <v>4</v>
      </c>
      <c r="B43" s="13"/>
      <c r="C43" s="13"/>
      <c r="D43" s="13"/>
      <c r="E43" s="13"/>
      <c r="F43" s="13"/>
      <c r="G43" s="13"/>
      <c r="H43" s="13"/>
      <c r="I43" s="13"/>
      <c r="J43" s="13"/>
    </row>
    <row r="44" spans="1:10" s="11" customFormat="1" ht="12.75" x14ac:dyDescent="0.2"/>
    <row r="45" spans="1:10" s="11" customFormat="1" ht="12.75" x14ac:dyDescent="0.2"/>
    <row r="46" spans="1:10" s="11" customFormat="1" ht="12.75" x14ac:dyDescent="0.2"/>
    <row r="47" spans="1:10" s="11" customFormat="1" ht="12.75" x14ac:dyDescent="0.2"/>
    <row r="48" spans="1:10" s="11" customFormat="1" ht="12.75" x14ac:dyDescent="0.2"/>
    <row r="49" spans="1:1" s="11" customFormat="1" ht="12.75" x14ac:dyDescent="0.2"/>
    <row r="50" spans="1:1" s="11" customFormat="1" ht="12.75" x14ac:dyDescent="0.2"/>
    <row r="51" spans="1:1" s="11" customFormat="1" ht="12.75" x14ac:dyDescent="0.2"/>
    <row r="52" spans="1:1" s="11" customFormat="1" ht="12.75" x14ac:dyDescent="0.2"/>
    <row r="53" spans="1:1" s="11" customFormat="1" ht="12.75" x14ac:dyDescent="0.2"/>
    <row r="54" spans="1:1" s="11" customFormat="1" ht="12.75" x14ac:dyDescent="0.2"/>
    <row r="55" spans="1:1" s="11" customFormat="1" ht="12.75" x14ac:dyDescent="0.2"/>
    <row r="56" spans="1:1" x14ac:dyDescent="0.25">
      <c r="A56" s="13"/>
    </row>
    <row r="57" spans="1:1" s="13" customFormat="1" ht="12.75" x14ac:dyDescent="0.2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0"/>
  <sheetViews>
    <sheetView workbookViewId="0">
      <selection activeCell="C25" sqref="C25"/>
    </sheetView>
  </sheetViews>
  <sheetFormatPr defaultRowHeight="15" x14ac:dyDescent="0.25"/>
  <cols>
    <col min="3" max="3" width="9.5703125" bestFit="1" customWidth="1"/>
  </cols>
  <sheetData>
    <row r="1" spans="1:14" x14ac:dyDescent="0.25">
      <c r="A1" s="3" t="s">
        <v>56</v>
      </c>
      <c r="C1" t="s">
        <v>47</v>
      </c>
    </row>
    <row r="3" spans="1:14" x14ac:dyDescent="0.25">
      <c r="A3">
        <v>100</v>
      </c>
      <c r="B3" t="s">
        <v>37</v>
      </c>
      <c r="C3">
        <f>66*0.3048</f>
        <v>20.116800000000001</v>
      </c>
      <c r="D3" t="s">
        <v>38</v>
      </c>
    </row>
    <row r="5" spans="1:14" x14ac:dyDescent="0.25">
      <c r="A5" t="s">
        <v>23</v>
      </c>
      <c r="J5" t="s">
        <v>24</v>
      </c>
    </row>
    <row r="6" spans="1:14" x14ac:dyDescent="0.25">
      <c r="B6" s="8" t="s">
        <v>25</v>
      </c>
      <c r="C6" s="8" t="s">
        <v>39</v>
      </c>
      <c r="D6" s="8" t="s">
        <v>26</v>
      </c>
      <c r="E6" s="8"/>
      <c r="F6" s="8"/>
      <c r="J6" s="9" t="s">
        <v>25</v>
      </c>
      <c r="K6" s="9" t="s">
        <v>40</v>
      </c>
      <c r="L6" s="9" t="s">
        <v>26</v>
      </c>
      <c r="M6" s="9"/>
      <c r="N6" s="9"/>
    </row>
    <row r="7" spans="1:14" x14ac:dyDescent="0.25">
      <c r="B7" s="8" t="s">
        <v>3</v>
      </c>
      <c r="C7" s="8">
        <v>2756</v>
      </c>
      <c r="D7" s="8">
        <v>114</v>
      </c>
      <c r="E7" s="8">
        <v>26</v>
      </c>
      <c r="F7" s="8">
        <v>0</v>
      </c>
      <c r="J7" s="9" t="s">
        <v>27</v>
      </c>
      <c r="K7" s="9">
        <f>K8</f>
        <v>563.27</v>
      </c>
      <c r="L7" s="9">
        <v>115</v>
      </c>
      <c r="M7" s="9">
        <v>20</v>
      </c>
      <c r="N7" s="9">
        <v>0</v>
      </c>
    </row>
    <row r="8" spans="1:14" x14ac:dyDescent="0.25">
      <c r="B8" s="8" t="s">
        <v>4</v>
      </c>
      <c r="C8" s="8">
        <v>2800</v>
      </c>
      <c r="D8" s="8">
        <v>81</v>
      </c>
      <c r="E8" s="8">
        <v>15</v>
      </c>
      <c r="F8" s="8">
        <v>0</v>
      </c>
      <c r="J8" s="9" t="s">
        <v>28</v>
      </c>
      <c r="K8" s="9">
        <v>563.27</v>
      </c>
      <c r="L8" s="9">
        <v>81</v>
      </c>
      <c r="M8" s="9">
        <v>48</v>
      </c>
      <c r="N8" s="9">
        <v>0</v>
      </c>
    </row>
    <row r="9" spans="1:14" x14ac:dyDescent="0.25">
      <c r="B9" s="8" t="s">
        <v>29</v>
      </c>
      <c r="C9" s="8">
        <v>2645</v>
      </c>
      <c r="D9" s="8">
        <v>93</v>
      </c>
      <c r="E9" s="8">
        <v>17</v>
      </c>
      <c r="F9" s="8">
        <v>0</v>
      </c>
      <c r="J9" s="9" t="s">
        <v>30</v>
      </c>
      <c r="K9">
        <v>534.06700000000001</v>
      </c>
      <c r="L9" s="9">
        <v>94</v>
      </c>
      <c r="M9" s="9">
        <v>5</v>
      </c>
      <c r="N9" s="9">
        <v>0</v>
      </c>
    </row>
    <row r="10" spans="1:14" x14ac:dyDescent="0.25">
      <c r="B10" s="8" t="s">
        <v>10</v>
      </c>
      <c r="C10" s="8">
        <v>103.99</v>
      </c>
      <c r="D10" s="8">
        <v>167</v>
      </c>
      <c r="E10" s="8">
        <v>22</v>
      </c>
      <c r="F10" s="8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56"/>
  <sheetViews>
    <sheetView workbookViewId="0">
      <selection activeCell="G35" sqref="G35"/>
    </sheetView>
  </sheetViews>
  <sheetFormatPr defaultRowHeight="15" x14ac:dyDescent="0.25"/>
  <cols>
    <col min="2" max="2" width="9.28515625" bestFit="1" customWidth="1"/>
    <col min="3" max="3" width="3.140625" bestFit="1" customWidth="1"/>
    <col min="4" max="4" width="5.140625" bestFit="1" customWidth="1"/>
    <col min="5" max="6" width="9.28515625" bestFit="1" customWidth="1"/>
    <col min="8" max="8" width="9.28515625" bestFit="1" customWidth="1"/>
    <col min="9" max="9" width="9.7109375" bestFit="1" customWidth="1"/>
    <col min="10" max="10" width="4.140625" bestFit="1" customWidth="1"/>
    <col min="11" max="11" width="3.140625" bestFit="1" customWidth="1"/>
    <col min="14" max="18" width="9.28515625" bestFit="1" customWidth="1"/>
  </cols>
  <sheetData>
    <row r="1" spans="1:19" x14ac:dyDescent="0.25">
      <c r="A1" s="3" t="s">
        <v>0</v>
      </c>
    </row>
    <row r="2" spans="1:19" x14ac:dyDescent="0.25">
      <c r="A2" t="s">
        <v>1</v>
      </c>
      <c r="B2" t="s">
        <v>6</v>
      </c>
      <c r="C2" t="s">
        <v>7</v>
      </c>
      <c r="D2" t="s">
        <v>8</v>
      </c>
    </row>
    <row r="3" spans="1:19" x14ac:dyDescent="0.25">
      <c r="A3" t="s">
        <v>2</v>
      </c>
      <c r="B3">
        <v>337</v>
      </c>
      <c r="C3">
        <v>10</v>
      </c>
      <c r="D3">
        <v>8</v>
      </c>
      <c r="E3" s="1"/>
    </row>
    <row r="4" spans="1:19" x14ac:dyDescent="0.25">
      <c r="A4" t="s">
        <v>3</v>
      </c>
      <c r="B4">
        <v>67</v>
      </c>
      <c r="C4">
        <v>10</v>
      </c>
      <c r="D4">
        <v>55.1</v>
      </c>
      <c r="E4" s="1"/>
      <c r="I4" s="1"/>
      <c r="N4" s="1"/>
      <c r="O4" s="1"/>
    </row>
    <row r="5" spans="1:19" x14ac:dyDescent="0.25">
      <c r="A5" t="s">
        <v>4</v>
      </c>
      <c r="B5">
        <v>10</v>
      </c>
      <c r="C5">
        <v>30</v>
      </c>
      <c r="D5">
        <v>68.2</v>
      </c>
      <c r="E5" s="1"/>
      <c r="N5" s="1"/>
      <c r="O5" s="1"/>
    </row>
    <row r="6" spans="1:19" x14ac:dyDescent="0.25">
      <c r="A6" t="s">
        <v>5</v>
      </c>
      <c r="B6">
        <v>100</v>
      </c>
      <c r="C6">
        <v>30</v>
      </c>
      <c r="D6">
        <v>8</v>
      </c>
      <c r="E6" s="1"/>
      <c r="N6" s="1"/>
      <c r="O6" s="1"/>
    </row>
    <row r="7" spans="1:19" x14ac:dyDescent="0.25">
      <c r="N7" s="1"/>
      <c r="O7" s="1"/>
    </row>
    <row r="8" spans="1:19" x14ac:dyDescent="0.25">
      <c r="A8" s="3" t="s">
        <v>9</v>
      </c>
    </row>
    <row r="9" spans="1:19" x14ac:dyDescent="0.25">
      <c r="A9" t="s">
        <v>1</v>
      </c>
      <c r="B9" t="s">
        <v>6</v>
      </c>
      <c r="C9" t="s">
        <v>7</v>
      </c>
      <c r="D9" t="s">
        <v>8</v>
      </c>
    </row>
    <row r="10" spans="1:19" x14ac:dyDescent="0.25">
      <c r="A10" t="s">
        <v>2</v>
      </c>
      <c r="B10">
        <v>337</v>
      </c>
      <c r="C10">
        <v>10</v>
      </c>
      <c r="D10">
        <v>8</v>
      </c>
      <c r="E10" s="1"/>
      <c r="F10" s="2"/>
    </row>
    <row r="11" spans="1:19" x14ac:dyDescent="0.25">
      <c r="A11" t="s">
        <v>3</v>
      </c>
      <c r="B11">
        <v>67</v>
      </c>
      <c r="C11">
        <v>10</v>
      </c>
      <c r="D11">
        <v>55.1</v>
      </c>
      <c r="E11" s="1"/>
      <c r="F11" s="2"/>
      <c r="I11" s="1"/>
    </row>
    <row r="12" spans="1:19" x14ac:dyDescent="0.25">
      <c r="A12" t="s">
        <v>4</v>
      </c>
      <c r="B12">
        <v>10</v>
      </c>
      <c r="C12">
        <v>30</v>
      </c>
      <c r="D12">
        <v>68.2</v>
      </c>
      <c r="E12" s="1"/>
      <c r="F12" s="2"/>
    </row>
    <row r="13" spans="1:19" x14ac:dyDescent="0.25">
      <c r="A13" t="s">
        <v>5</v>
      </c>
      <c r="B13">
        <v>100</v>
      </c>
      <c r="C13">
        <v>30</v>
      </c>
      <c r="D13">
        <v>22</v>
      </c>
      <c r="E13" s="1"/>
      <c r="F13" s="2"/>
    </row>
    <row r="16" spans="1:19" x14ac:dyDescent="0.25">
      <c r="P16" s="6"/>
      <c r="Q16" s="6"/>
      <c r="R16" s="6"/>
      <c r="S16" s="6"/>
    </row>
    <row r="17" spans="1:19" x14ac:dyDescent="0.25">
      <c r="P17" s="1"/>
      <c r="Q17" s="1"/>
    </row>
    <row r="18" spans="1:19" x14ac:dyDescent="0.25">
      <c r="E18" s="1"/>
      <c r="F18" s="1"/>
      <c r="P18" s="1"/>
      <c r="Q18" s="1"/>
      <c r="R18" s="5"/>
      <c r="S18" s="5"/>
    </row>
    <row r="19" spans="1:19" x14ac:dyDescent="0.25">
      <c r="E19" s="1"/>
      <c r="F19" s="1"/>
      <c r="P19" s="1"/>
      <c r="Q19" s="1"/>
      <c r="R19" s="5"/>
      <c r="S19" s="5"/>
    </row>
    <row r="20" spans="1:19" x14ac:dyDescent="0.25">
      <c r="E20" s="1"/>
      <c r="F20" s="1"/>
      <c r="P20" s="1"/>
      <c r="Q20" s="1"/>
      <c r="R20" s="5"/>
      <c r="S20" s="5"/>
    </row>
    <row r="21" spans="1:19" x14ac:dyDescent="0.25">
      <c r="E21" s="1"/>
      <c r="F21" s="1"/>
      <c r="P21" s="1"/>
      <c r="Q21" s="1"/>
      <c r="R21" s="5"/>
      <c r="S21" s="5"/>
    </row>
    <row r="22" spans="1:19" x14ac:dyDescent="0.25">
      <c r="F22" s="2"/>
      <c r="P22" s="1"/>
      <c r="Q22" s="1"/>
      <c r="R22" s="5"/>
      <c r="S22" s="5"/>
    </row>
    <row r="23" spans="1:19" x14ac:dyDescent="0.25">
      <c r="F23" s="1"/>
      <c r="P23" s="1"/>
    </row>
    <row r="24" spans="1:19" x14ac:dyDescent="0.25">
      <c r="E24" s="1"/>
      <c r="G24" s="4"/>
      <c r="H24" s="1"/>
    </row>
    <row r="28" spans="1:19" ht="20.25" x14ac:dyDescent="0.3">
      <c r="A28" s="10"/>
    </row>
    <row r="29" spans="1:19" x14ac:dyDescent="0.25">
      <c r="A29" s="11"/>
    </row>
    <row r="30" spans="1:19" ht="20.25" x14ac:dyDescent="0.3">
      <c r="A30" s="12"/>
    </row>
    <row r="44" spans="8:8" x14ac:dyDescent="0.25">
      <c r="H44" s="5"/>
    </row>
    <row r="54" spans="1:4" x14ac:dyDescent="0.25">
      <c r="B54" s="13"/>
      <c r="C54" s="13"/>
      <c r="D54" s="13"/>
    </row>
    <row r="56" spans="1:4" x14ac:dyDescent="0.25">
      <c r="A56" s="3"/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6"/>
  <sheetViews>
    <sheetView workbookViewId="0">
      <selection activeCell="I29" sqref="I29"/>
    </sheetView>
  </sheetViews>
  <sheetFormatPr defaultRowHeight="15" x14ac:dyDescent="0.25"/>
  <sheetData>
    <row r="1" spans="1:5" x14ac:dyDescent="0.25">
      <c r="A1" t="s">
        <v>19</v>
      </c>
    </row>
    <row r="2" spans="1:5" x14ac:dyDescent="0.25">
      <c r="A2" t="s">
        <v>17</v>
      </c>
      <c r="B2">
        <v>800</v>
      </c>
    </row>
    <row r="3" spans="1:5" x14ac:dyDescent="0.25">
      <c r="A3" t="s">
        <v>18</v>
      </c>
      <c r="B3">
        <v>600</v>
      </c>
    </row>
    <row r="4" spans="1:5" x14ac:dyDescent="0.25">
      <c r="A4" t="s">
        <v>20</v>
      </c>
      <c r="B4">
        <f>SQRT(B2^2+B3^2)</f>
        <v>1000</v>
      </c>
    </row>
    <row r="5" spans="1:5" x14ac:dyDescent="0.25">
      <c r="A5" t="s">
        <v>21</v>
      </c>
      <c r="B5">
        <v>100</v>
      </c>
    </row>
    <row r="6" spans="1:5" x14ac:dyDescent="0.25">
      <c r="A6" t="s">
        <v>22</v>
      </c>
      <c r="B6" s="1"/>
    </row>
    <row r="9" spans="1:5" x14ac:dyDescent="0.25">
      <c r="E9" s="5"/>
    </row>
    <row r="10" spans="1:5" x14ac:dyDescent="0.25">
      <c r="B10" s="7"/>
      <c r="E10" s="5"/>
    </row>
    <row r="11" spans="1:5" x14ac:dyDescent="0.25">
      <c r="B11" s="7"/>
      <c r="E11" s="5"/>
    </row>
    <row r="14" spans="1:5" x14ac:dyDescent="0.25">
      <c r="C14" s="1"/>
    </row>
    <row r="16" spans="1:5" x14ac:dyDescent="0.25">
      <c r="B16" s="1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BBA344-3989-48B6-BE54-F3E07711EDA8}">
  <dimension ref="A1:C17"/>
  <sheetViews>
    <sheetView workbookViewId="0">
      <selection activeCell="G21" sqref="G21"/>
    </sheetView>
  </sheetViews>
  <sheetFormatPr defaultRowHeight="15" x14ac:dyDescent="0.25"/>
  <cols>
    <col min="1" max="1" width="3" bestFit="1" customWidth="1"/>
    <col min="2" max="2" width="12.85546875" bestFit="1" customWidth="1"/>
    <col min="3" max="3" width="10.140625" bestFit="1" customWidth="1"/>
  </cols>
  <sheetData>
    <row r="1" spans="1:3" x14ac:dyDescent="0.25">
      <c r="A1" t="s">
        <v>59</v>
      </c>
    </row>
    <row r="2" spans="1:3" x14ac:dyDescent="0.25">
      <c r="A2" s="20" t="s">
        <v>58</v>
      </c>
      <c r="B2" s="28" t="s">
        <v>12</v>
      </c>
      <c r="C2" s="29" t="s">
        <v>53</v>
      </c>
    </row>
    <row r="3" spans="1:3" x14ac:dyDescent="0.25">
      <c r="A3" s="21" t="s">
        <v>13</v>
      </c>
      <c r="B3" s="21">
        <v>2016.27</v>
      </c>
      <c r="C3" s="21">
        <v>4040.38</v>
      </c>
    </row>
    <row r="4" spans="1:3" x14ac:dyDescent="0.25">
      <c r="A4" s="21" t="s">
        <v>14</v>
      </c>
      <c r="B4" s="21">
        <v>2125.38</v>
      </c>
      <c r="C4" s="21">
        <v>4011.26</v>
      </c>
    </row>
    <row r="5" spans="1:3" x14ac:dyDescent="0.25">
      <c r="A5" s="21" t="s">
        <v>15</v>
      </c>
      <c r="B5" s="21">
        <v>2162.17</v>
      </c>
      <c r="C5" s="21">
        <v>4031.64</v>
      </c>
    </row>
    <row r="6" spans="1:3" x14ac:dyDescent="0.25">
      <c r="A6" s="21" t="s">
        <v>11</v>
      </c>
      <c r="B6" s="21">
        <v>2174.37</v>
      </c>
      <c r="C6" s="21">
        <v>4065.28</v>
      </c>
    </row>
    <row r="7" spans="1:3" x14ac:dyDescent="0.25">
      <c r="A7" s="21" t="s">
        <v>12</v>
      </c>
      <c r="B7" s="21">
        <v>2066.2800000000002</v>
      </c>
      <c r="C7" s="21">
        <v>4107.3599999999997</v>
      </c>
    </row>
    <row r="8" spans="1:3" x14ac:dyDescent="0.25">
      <c r="A8" s="21" t="s">
        <v>16</v>
      </c>
      <c r="B8" s="21">
        <v>2019.17</v>
      </c>
      <c r="C8" s="21">
        <v>4084.17</v>
      </c>
    </row>
    <row r="12" spans="1:3" x14ac:dyDescent="0.25">
      <c r="A12" t="s">
        <v>60</v>
      </c>
    </row>
    <row r="13" spans="1:3" ht="28.5" x14ac:dyDescent="0.25">
      <c r="A13" s="26" t="s">
        <v>58</v>
      </c>
      <c r="B13" s="27" t="s">
        <v>12</v>
      </c>
      <c r="C13" s="27" t="s">
        <v>53</v>
      </c>
    </row>
    <row r="14" spans="1:3" x14ac:dyDescent="0.25">
      <c r="A14" s="22" t="s">
        <v>13</v>
      </c>
      <c r="B14" s="23">
        <v>2016.28</v>
      </c>
      <c r="C14" s="24">
        <v>4040.38</v>
      </c>
    </row>
    <row r="15" spans="1:3" x14ac:dyDescent="0.25">
      <c r="A15" s="22" t="s">
        <v>14</v>
      </c>
      <c r="B15" s="23">
        <v>2036.28</v>
      </c>
      <c r="C15" s="24">
        <v>4107.46</v>
      </c>
    </row>
    <row r="16" spans="1:3" x14ac:dyDescent="0.25">
      <c r="A16" s="22" t="s">
        <v>15</v>
      </c>
      <c r="B16" s="23">
        <v>2144.34</v>
      </c>
      <c r="C16" s="24">
        <v>4095.26</v>
      </c>
    </row>
    <row r="17" spans="1:3" x14ac:dyDescent="0.25">
      <c r="A17" s="22" t="s">
        <v>11</v>
      </c>
      <c r="B17" s="23">
        <v>2125.7600000000002</v>
      </c>
      <c r="C17" s="25">
        <v>4020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90"/>
  <sheetViews>
    <sheetView workbookViewId="0">
      <selection activeCell="D24" sqref="D24"/>
    </sheetView>
  </sheetViews>
  <sheetFormatPr defaultRowHeight="12.75" x14ac:dyDescent="0.2"/>
  <cols>
    <col min="1" max="1" width="9" style="15" customWidth="1"/>
    <col min="2" max="2" width="10.7109375" style="15" bestFit="1" customWidth="1"/>
    <col min="3" max="3" width="12.42578125" style="15" bestFit="1" customWidth="1"/>
    <col min="4" max="4" width="7" style="15" bestFit="1" customWidth="1"/>
    <col min="5" max="5" width="8" style="15" bestFit="1" customWidth="1"/>
    <col min="6" max="6" width="7" style="15" bestFit="1" customWidth="1"/>
    <col min="7" max="7" width="8" style="15" bestFit="1" customWidth="1"/>
    <col min="8" max="8" width="7" style="15" bestFit="1" customWidth="1"/>
    <col min="9" max="9" width="8" style="15" bestFit="1" customWidth="1"/>
    <col min="10" max="10" width="6.5703125" style="15" customWidth="1"/>
    <col min="11" max="13" width="5.5703125" style="15" bestFit="1" customWidth="1"/>
    <col min="14" max="14" width="9" style="15" bestFit="1" customWidth="1"/>
    <col min="15" max="15" width="10" style="15" bestFit="1" customWidth="1"/>
    <col min="16" max="16384" width="9.140625" style="15"/>
  </cols>
  <sheetData>
    <row r="1" spans="1:15" ht="15.75" x14ac:dyDescent="0.2">
      <c r="A1" s="30" t="s">
        <v>41</v>
      </c>
      <c r="B1" s="30" t="s">
        <v>42</v>
      </c>
      <c r="C1" s="30" t="s">
        <v>43</v>
      </c>
      <c r="D1" s="14"/>
      <c r="E1" s="14"/>
      <c r="H1" s="14"/>
      <c r="I1" s="14"/>
      <c r="N1" s="14" t="s">
        <v>46</v>
      </c>
      <c r="O1" s="17">
        <v>0.99991819999999998</v>
      </c>
    </row>
    <row r="2" spans="1:15" ht="15.75" x14ac:dyDescent="0.2">
      <c r="A2" s="30" t="s">
        <v>13</v>
      </c>
      <c r="B2" s="31">
        <v>335968</v>
      </c>
      <c r="C2" s="31">
        <v>6245859</v>
      </c>
      <c r="D2" s="16"/>
      <c r="E2" s="16"/>
      <c r="F2" s="16"/>
      <c r="G2" s="16"/>
      <c r="H2" s="16"/>
      <c r="I2" s="16"/>
    </row>
    <row r="3" spans="1:15" ht="15.75" x14ac:dyDescent="0.2">
      <c r="A3" s="30" t="s">
        <v>14</v>
      </c>
      <c r="B3" s="31">
        <v>336777</v>
      </c>
      <c r="C3" s="31">
        <v>6245739</v>
      </c>
      <c r="D3" s="16"/>
      <c r="E3" s="16"/>
      <c r="F3" s="16"/>
      <c r="G3" s="16"/>
      <c r="H3" s="16"/>
      <c r="I3" s="16"/>
    </row>
    <row r="4" spans="1:15" ht="15.75" x14ac:dyDescent="0.2">
      <c r="A4" s="30" t="s">
        <v>15</v>
      </c>
      <c r="B4" s="31">
        <v>336822</v>
      </c>
      <c r="C4" s="31">
        <v>6245715</v>
      </c>
      <c r="D4" s="16"/>
      <c r="E4" s="16"/>
      <c r="F4" s="16"/>
      <c r="G4" s="16"/>
      <c r="H4" s="16"/>
      <c r="I4" s="16"/>
    </row>
    <row r="5" spans="1:15" ht="15.75" x14ac:dyDescent="0.2">
      <c r="A5" s="30" t="s">
        <v>11</v>
      </c>
      <c r="B5" s="31">
        <v>336968</v>
      </c>
      <c r="C5" s="31">
        <v>6245690</v>
      </c>
      <c r="D5" s="16"/>
      <c r="E5" s="16"/>
      <c r="F5" s="16"/>
      <c r="G5" s="16"/>
      <c r="H5" s="16"/>
      <c r="I5" s="16"/>
    </row>
    <row r="6" spans="1:15" ht="15.75" x14ac:dyDescent="0.2">
      <c r="A6" s="30" t="s">
        <v>12</v>
      </c>
      <c r="B6" s="31">
        <v>336924</v>
      </c>
      <c r="C6" s="31">
        <v>6245432</v>
      </c>
      <c r="D6" s="16"/>
      <c r="E6" s="16"/>
      <c r="F6" s="16"/>
      <c r="G6" s="16"/>
      <c r="H6" s="16"/>
      <c r="I6" s="16"/>
    </row>
    <row r="7" spans="1:15" ht="15.75" x14ac:dyDescent="0.2">
      <c r="A7" s="30" t="s">
        <v>16</v>
      </c>
      <c r="B7" s="31">
        <v>336568</v>
      </c>
      <c r="C7" s="31">
        <v>6245487</v>
      </c>
      <c r="D7" s="16"/>
      <c r="E7" s="16"/>
      <c r="F7" s="16"/>
      <c r="G7" s="16"/>
      <c r="H7" s="16"/>
      <c r="I7" s="16"/>
    </row>
    <row r="8" spans="1:15" ht="15.75" x14ac:dyDescent="0.2">
      <c r="A8" s="30" t="s">
        <v>32</v>
      </c>
      <c r="B8" s="31">
        <v>336536</v>
      </c>
      <c r="C8" s="31">
        <v>6245299</v>
      </c>
      <c r="D8" s="16"/>
      <c r="E8" s="16"/>
      <c r="F8" s="16"/>
      <c r="G8" s="16"/>
      <c r="H8" s="16"/>
      <c r="I8" s="16"/>
    </row>
    <row r="9" spans="1:15" ht="15.75" x14ac:dyDescent="0.2">
      <c r="A9" s="30" t="s">
        <v>44</v>
      </c>
      <c r="B9" s="31">
        <v>336067</v>
      </c>
      <c r="C9" s="31">
        <v>6245368</v>
      </c>
      <c r="D9" s="16"/>
      <c r="E9" s="16"/>
      <c r="F9" s="16"/>
      <c r="G9" s="16"/>
      <c r="H9" s="16"/>
      <c r="I9" s="16"/>
    </row>
    <row r="10" spans="1:15" ht="15.75" x14ac:dyDescent="0.2">
      <c r="A10" s="30" t="s">
        <v>45</v>
      </c>
      <c r="B10" s="31">
        <v>336024</v>
      </c>
      <c r="C10" s="31">
        <v>6245606</v>
      </c>
      <c r="D10" s="16"/>
      <c r="E10" s="16"/>
      <c r="F10" s="16"/>
      <c r="G10" s="16"/>
      <c r="H10" s="16"/>
      <c r="I10" s="16"/>
    </row>
    <row r="12" spans="1:15" customFormat="1" ht="15" x14ac:dyDescent="0.25"/>
    <row r="13" spans="1:15" customFormat="1" ht="15" x14ac:dyDescent="0.25"/>
    <row r="14" spans="1:15" customFormat="1" ht="15" x14ac:dyDescent="0.25"/>
    <row r="15" spans="1:15" customFormat="1" ht="15" x14ac:dyDescent="0.25"/>
    <row r="16" spans="1:15" customFormat="1" ht="15" x14ac:dyDescent="0.25"/>
    <row r="17" customFormat="1" ht="15" x14ac:dyDescent="0.25"/>
    <row r="18" customFormat="1" ht="15" x14ac:dyDescent="0.25"/>
    <row r="19" customFormat="1" ht="15" x14ac:dyDescent="0.25"/>
    <row r="20" customFormat="1" ht="15" x14ac:dyDescent="0.25"/>
    <row r="21" customFormat="1" ht="15" x14ac:dyDescent="0.25"/>
    <row r="22" customFormat="1" ht="15" x14ac:dyDescent="0.25"/>
    <row r="23" customFormat="1" ht="15" x14ac:dyDescent="0.25"/>
    <row r="24" customFormat="1" ht="15" x14ac:dyDescent="0.25"/>
    <row r="25" customFormat="1" ht="15" x14ac:dyDescent="0.25"/>
    <row r="26" customFormat="1" ht="15" x14ac:dyDescent="0.25"/>
    <row r="27" customFormat="1" ht="15" x14ac:dyDescent="0.25"/>
    <row r="28" customFormat="1" ht="15" x14ac:dyDescent="0.25"/>
    <row r="29" customFormat="1" ht="15" x14ac:dyDescent="0.25"/>
    <row r="30" customFormat="1" ht="15" x14ac:dyDescent="0.25"/>
    <row r="31" customFormat="1" ht="15" x14ac:dyDescent="0.25"/>
    <row r="32" customFormat="1" ht="15" x14ac:dyDescent="0.25"/>
    <row r="33" customFormat="1" ht="15" x14ac:dyDescent="0.25"/>
    <row r="34" customFormat="1" ht="15" x14ac:dyDescent="0.25"/>
    <row r="35" customFormat="1" ht="15" x14ac:dyDescent="0.25"/>
    <row r="36" customFormat="1" ht="15" x14ac:dyDescent="0.25"/>
    <row r="37" customFormat="1" ht="15" x14ac:dyDescent="0.25"/>
    <row r="38" customFormat="1" ht="15" x14ac:dyDescent="0.25"/>
    <row r="39" customFormat="1" ht="15" x14ac:dyDescent="0.25"/>
    <row r="40" customFormat="1" ht="15" x14ac:dyDescent="0.25"/>
    <row r="41" customFormat="1" ht="15" x14ac:dyDescent="0.25"/>
    <row r="42" customFormat="1" ht="15" x14ac:dyDescent="0.25"/>
    <row r="43" customFormat="1" ht="15" x14ac:dyDescent="0.25"/>
    <row r="44" customFormat="1" ht="15" x14ac:dyDescent="0.25"/>
    <row r="45" customFormat="1" ht="15" x14ac:dyDescent="0.25"/>
    <row r="46" customFormat="1" ht="15" x14ac:dyDescent="0.25"/>
    <row r="47" customFormat="1" ht="15" x14ac:dyDescent="0.25"/>
    <row r="48" customFormat="1" ht="15" x14ac:dyDescent="0.25"/>
    <row r="49" customFormat="1" ht="15" x14ac:dyDescent="0.25"/>
    <row r="50" customFormat="1" ht="15" x14ac:dyDescent="0.25"/>
    <row r="51" customFormat="1" ht="15" x14ac:dyDescent="0.25"/>
    <row r="52" customFormat="1" ht="15" x14ac:dyDescent="0.25"/>
    <row r="53" customFormat="1" ht="15" x14ac:dyDescent="0.25"/>
    <row r="54" customFormat="1" ht="15" x14ac:dyDescent="0.25"/>
    <row r="55" customFormat="1" ht="15" x14ac:dyDescent="0.25"/>
    <row r="56" customFormat="1" ht="15" x14ac:dyDescent="0.25"/>
    <row r="57" customFormat="1" ht="15" x14ac:dyDescent="0.25"/>
    <row r="58" customFormat="1" ht="15" x14ac:dyDescent="0.25"/>
    <row r="59" customFormat="1" ht="15" x14ac:dyDescent="0.25"/>
    <row r="60" customFormat="1" ht="15" x14ac:dyDescent="0.25"/>
    <row r="61" customFormat="1" ht="15" x14ac:dyDescent="0.25"/>
    <row r="62" customFormat="1" ht="15" x14ac:dyDescent="0.25"/>
    <row r="63" customFormat="1" ht="15" x14ac:dyDescent="0.25"/>
    <row r="64" customFormat="1" ht="15" x14ac:dyDescent="0.25"/>
    <row r="65" customFormat="1" ht="15" x14ac:dyDescent="0.25"/>
    <row r="66" customFormat="1" ht="15" x14ac:dyDescent="0.25"/>
    <row r="67" customFormat="1" ht="15" x14ac:dyDescent="0.25"/>
    <row r="68" customFormat="1" ht="15" x14ac:dyDescent="0.25"/>
    <row r="69" customFormat="1" ht="15" x14ac:dyDescent="0.25"/>
    <row r="70" customFormat="1" ht="15" x14ac:dyDescent="0.25"/>
    <row r="71" customFormat="1" ht="15" x14ac:dyDescent="0.25"/>
    <row r="72" customFormat="1" ht="15" x14ac:dyDescent="0.25"/>
    <row r="73" customFormat="1" ht="15" x14ac:dyDescent="0.25"/>
    <row r="74" customFormat="1" ht="15" x14ac:dyDescent="0.25"/>
    <row r="75" customFormat="1" ht="15" x14ac:dyDescent="0.25"/>
    <row r="76" customFormat="1" ht="15" x14ac:dyDescent="0.25"/>
    <row r="77" customFormat="1" ht="15" x14ac:dyDescent="0.25"/>
    <row r="78" customFormat="1" ht="15" x14ac:dyDescent="0.25"/>
    <row r="79" customFormat="1" ht="15" x14ac:dyDescent="0.25"/>
    <row r="80" customFormat="1" ht="15" x14ac:dyDescent="0.25"/>
    <row r="81" customFormat="1" ht="15" x14ac:dyDescent="0.25"/>
    <row r="82" customFormat="1" ht="15" x14ac:dyDescent="0.25"/>
    <row r="83" customFormat="1" ht="15" x14ac:dyDescent="0.25"/>
    <row r="84" customFormat="1" ht="15" x14ac:dyDescent="0.25"/>
    <row r="85" customFormat="1" ht="15" x14ac:dyDescent="0.25"/>
    <row r="86" customFormat="1" ht="15" x14ac:dyDescent="0.25"/>
    <row r="87" customFormat="1" ht="15" x14ac:dyDescent="0.25"/>
    <row r="88" customFormat="1" ht="15" x14ac:dyDescent="0.25"/>
    <row r="89" customFormat="1" ht="15" x14ac:dyDescent="0.25"/>
    <row r="90" customFormat="1" ht="15" x14ac:dyDescent="0.25"/>
  </sheetData>
  <pageMargins left="0.75" right="0.75" top="1" bottom="1" header="0.5" footer="0.5"/>
  <pageSetup paperSize="9" orientation="portrait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034C81-BFAC-4433-A18B-7E891F27EDC2}">
  <dimension ref="A2:C12"/>
  <sheetViews>
    <sheetView workbookViewId="0">
      <selection activeCell="F19" sqref="F19"/>
    </sheetView>
  </sheetViews>
  <sheetFormatPr defaultRowHeight="15" x14ac:dyDescent="0.25"/>
  <cols>
    <col min="2" max="3" width="10.5703125" bestFit="1" customWidth="1"/>
  </cols>
  <sheetData>
    <row r="2" spans="1:3" x14ac:dyDescent="0.25">
      <c r="A2" s="32" t="s">
        <v>61</v>
      </c>
      <c r="B2" s="32" t="s">
        <v>62</v>
      </c>
      <c r="C2" s="32" t="s">
        <v>63</v>
      </c>
    </row>
    <row r="3" spans="1:3" x14ac:dyDescent="0.25">
      <c r="A3" s="32">
        <v>7217</v>
      </c>
      <c r="B3" s="33">
        <v>206625.505</v>
      </c>
      <c r="C3" s="33">
        <v>614518.91</v>
      </c>
    </row>
    <row r="4" spans="1:3" x14ac:dyDescent="0.25">
      <c r="A4" s="32">
        <v>7218</v>
      </c>
      <c r="B4" s="33">
        <v>206607.35</v>
      </c>
      <c r="C4" s="33">
        <v>614547.76500000001</v>
      </c>
    </row>
    <row r="6" spans="1:3" x14ac:dyDescent="0.25">
      <c r="A6" s="34" t="s">
        <v>33</v>
      </c>
      <c r="B6" s="34"/>
      <c r="C6" s="35"/>
    </row>
    <row r="7" spans="1:3" x14ac:dyDescent="0.25">
      <c r="A7" s="36" t="s">
        <v>6</v>
      </c>
      <c r="B7" s="37" t="s">
        <v>7</v>
      </c>
      <c r="C7" s="37" t="s">
        <v>36</v>
      </c>
    </row>
    <row r="8" spans="1:3" x14ac:dyDescent="0.25">
      <c r="A8" s="36">
        <v>81</v>
      </c>
      <c r="B8" s="37">
        <v>0</v>
      </c>
      <c r="C8" s="37">
        <v>20.954999999999998</v>
      </c>
    </row>
    <row r="9" spans="1:3" x14ac:dyDescent="0.25">
      <c r="A9" s="36">
        <v>171</v>
      </c>
      <c r="B9" s="37">
        <v>0</v>
      </c>
      <c r="C9" s="40">
        <v>34</v>
      </c>
    </row>
    <row r="10" spans="1:3" x14ac:dyDescent="0.25">
      <c r="A10" s="36">
        <v>261</v>
      </c>
      <c r="B10" s="37">
        <v>0</v>
      </c>
      <c r="C10" s="37">
        <v>16.035</v>
      </c>
    </row>
    <row r="11" spans="1:3" x14ac:dyDescent="0.25">
      <c r="A11" s="36">
        <v>317</v>
      </c>
      <c r="B11" s="37">
        <v>0</v>
      </c>
      <c r="C11" s="37">
        <v>20.864999999999998</v>
      </c>
    </row>
    <row r="12" spans="1:3" x14ac:dyDescent="0.25">
      <c r="A12" s="38">
        <v>13</v>
      </c>
      <c r="B12" s="39">
        <v>0</v>
      </c>
      <c r="C12" s="39">
        <v>18.015000000000001</v>
      </c>
    </row>
  </sheetData>
  <mergeCells count="1">
    <mergeCell ref="A6:B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8EB22-D384-40D2-B0D7-C2F44FC46B00}">
  <dimension ref="A1:C16"/>
  <sheetViews>
    <sheetView workbookViewId="0">
      <selection activeCell="G24" sqref="G24"/>
    </sheetView>
  </sheetViews>
  <sheetFormatPr defaultRowHeight="15" x14ac:dyDescent="0.25"/>
  <cols>
    <col min="2" max="2" width="10.5703125" bestFit="1" customWidth="1"/>
    <col min="3" max="3" width="11.5703125" bestFit="1" customWidth="1"/>
  </cols>
  <sheetData>
    <row r="1" spans="1:3" x14ac:dyDescent="0.25">
      <c r="A1" s="3" t="s">
        <v>64</v>
      </c>
    </row>
    <row r="3" spans="1:3" x14ac:dyDescent="0.25">
      <c r="A3" s="32" t="s">
        <v>61</v>
      </c>
      <c r="B3" s="32" t="s">
        <v>62</v>
      </c>
      <c r="C3" s="32" t="s">
        <v>63</v>
      </c>
    </row>
    <row r="4" spans="1:3" x14ac:dyDescent="0.25">
      <c r="A4" s="32" t="s">
        <v>65</v>
      </c>
      <c r="B4" s="33">
        <v>324311.79399999999</v>
      </c>
      <c r="C4" s="33">
        <v>6239919.3080000002</v>
      </c>
    </row>
    <row r="5" spans="1:3" x14ac:dyDescent="0.25">
      <c r="A5" s="32" t="s">
        <v>66</v>
      </c>
      <c r="B5" s="33">
        <v>324343.49400000001</v>
      </c>
      <c r="C5" s="33">
        <v>6239919.8289999999</v>
      </c>
    </row>
    <row r="13" spans="1:3" x14ac:dyDescent="0.25">
      <c r="A13" s="3" t="s">
        <v>67</v>
      </c>
    </row>
    <row r="14" spans="1:3" x14ac:dyDescent="0.25">
      <c r="A14" s="32" t="s">
        <v>61</v>
      </c>
      <c r="B14" s="32" t="s">
        <v>62</v>
      </c>
      <c r="C14" s="32" t="s">
        <v>63</v>
      </c>
    </row>
    <row r="15" spans="1:3" x14ac:dyDescent="0.25">
      <c r="A15" s="32" t="s">
        <v>68</v>
      </c>
      <c r="B15" s="33">
        <v>324335.23800000001</v>
      </c>
      <c r="C15" s="33">
        <v>6239853.3559999997</v>
      </c>
    </row>
    <row r="16" spans="1:3" x14ac:dyDescent="0.25">
      <c r="A16" s="32" t="s">
        <v>69</v>
      </c>
      <c r="B16" s="33">
        <v>324344.66200000001</v>
      </c>
      <c r="C16" s="33">
        <v>6239849.6090000002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Q 1 2 4 Lot areas</vt:lpstr>
      <vt:lpstr>Q3 PO</vt:lpstr>
      <vt:lpstr>Q5 Road half angle</vt:lpstr>
      <vt:lpstr>Q6 Road</vt:lpstr>
      <vt:lpstr>Q7 8</vt:lpstr>
      <vt:lpstr>Q9 UNSW area</vt:lpstr>
      <vt:lpstr>Q12</vt:lpstr>
      <vt:lpstr>Q15, 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2023-07-17T01:10:52Z</dcterms:modified>
</cp:coreProperties>
</file>